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<sst xmlns="http://schemas.openxmlformats.org/spreadsheetml/2006/main" count="3" uniqueCount="3">
  <si>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Čtverce</t>
  </si>
  <si>
    <t>Sloupce</t>
  </si>
  <si>
    <t>Řádky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</si>
</sst>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/>
      <right style="thin"/>
      <top/>
      <bottom style="thick"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9" width="5.7109375" style="0" customWidth="1"/>
    <col min="10" max="10" width="2.421875" style="0" customWidth="1"/>
    <col min="11" max="11" width="15.7109375" style="0" customWidth="1"/>
    <col min="12" max="12" width="19.28125" style="0" customWidth="1"/>
    <col min="13" max="13" width="15.7109375" style="0" customWidth="1"/>
  </cols>
  <sheetData>
    <row r="1" spans="1:15" ht="19.5" customHeight="1" thickTop="1">
      <c r="A1" s="10">
        <v>2</v>
      </c>
      <c r="B1" s="11">
        <v>4</v>
      </c>
      <c r="C1" s="12"/>
      <c r="D1" s="20">
        <v>1</v>
      </c>
      <c r="E1" s="11"/>
      <c r="F1" s="12"/>
      <c r="G1" s="20"/>
      <c r="H1" s="11">
        <v>6</v>
      </c>
      <c r="I1" s="13"/>
      <c r="K1">
        <f>IF(List2!K2&gt;=1,"Chyba ve čtverci A1:C3","")</f>
      </c>
      <c r="L1">
        <f>IF(List2!K13&gt;=1,"Chyba ve sloupci A","")</f>
      </c>
      <c r="M1">
        <f>IF(List2!K24&gt;=1,"Chyba v řádku 1","")</f>
      </c>
      <c r="O1" t="str">
        <f>IF(List2!K34&gt;0,"Někde je chyba.","Zatím správně")</f>
        <v>Zatím správně</v>
      </c>
    </row>
    <row r="2" spans="1:15" ht="19.5" customHeight="1">
      <c r="A2" s="14"/>
      <c r="B2" s="5"/>
      <c r="C2" s="6">
        <v>1</v>
      </c>
      <c r="D2" s="4">
        <v>7</v>
      </c>
      <c r="E2" s="5">
        <v>5</v>
      </c>
      <c r="F2" s="6"/>
      <c r="G2" s="4"/>
      <c r="H2" s="26"/>
      <c r="I2" s="15">
        <v>8</v>
      </c>
      <c r="K2">
        <f>IF(List2!K3&gt;=1,"Chyba ve čtverci A4:C6","")</f>
      </c>
      <c r="L2">
        <f>IF(List2!K14&gt;=1,"Chyba ve sloupci B","")</f>
      </c>
      <c r="M2">
        <f>IF(List2!K25&gt;=1,"Chyba v řádku 2","")</f>
      </c>
      <c r="O2">
        <f>IF(List2!K35=27,"Vyřešeno!","")</f>
      </c>
    </row>
    <row r="3" spans="1:13" ht="19.5" customHeight="1">
      <c r="A3" s="16"/>
      <c r="B3" s="8"/>
      <c r="C3" s="9">
        <v>7</v>
      </c>
      <c r="D3" s="7"/>
      <c r="E3" s="8"/>
      <c r="F3" s="9">
        <v>9</v>
      </c>
      <c r="G3" s="7"/>
      <c r="H3" s="8"/>
      <c r="I3" s="21">
        <v>4</v>
      </c>
      <c r="K3">
        <f>IF(List2!K4&gt;=1,"Chyba ve čtverci A7:C9","")</f>
      </c>
      <c r="L3">
        <f>IF(List2!K15&gt;=1,"Chyba ve sloupci C","")</f>
      </c>
      <c r="M3">
        <f>IF(List2!K26&gt;=1,"Chyba v řádku 3","")</f>
      </c>
    </row>
    <row r="4" spans="1:13" ht="19.5" customHeight="1">
      <c r="A4" s="22">
        <v>5</v>
      </c>
      <c r="B4" s="2"/>
      <c r="C4" s="3">
        <v>6</v>
      </c>
      <c r="D4" s="1"/>
      <c r="E4" s="2"/>
      <c r="F4" s="3"/>
      <c r="G4" s="1"/>
      <c r="H4" s="2"/>
      <c r="I4" s="23"/>
      <c r="K4">
        <f>IF(List2!K5&gt;=1,"Chyba ve čtverci D1:F3","")</f>
      </c>
      <c r="L4">
        <f>IF(List2!K16&gt;=1,"Chyba ve sloupci D","")</f>
      </c>
      <c r="M4">
        <f>IF(List2!K27&gt;=1,"Chyba v řádku 4","")</f>
      </c>
    </row>
    <row r="5" spans="1:13" ht="19.5" customHeight="1">
      <c r="A5" s="14"/>
      <c r="B5" s="5">
        <v>9</v>
      </c>
      <c r="C5" s="6"/>
      <c r="D5" s="4"/>
      <c r="E5" s="5">
        <v>4</v>
      </c>
      <c r="F5" s="6"/>
      <c r="G5" s="4"/>
      <c r="H5" s="5">
        <v>8</v>
      </c>
      <c r="I5" s="15"/>
      <c r="K5">
        <f>IF(List2!K6&gt;=1,"Chyba ve čtverci D4:F6","")</f>
      </c>
      <c r="L5">
        <f>IF(List2!K17&gt;=1,"Chyba ve sloupci E","")</f>
      </c>
      <c r="M5">
        <f>IF(List2!K28&gt;=1,"Chyba v řádku 5","")</f>
      </c>
    </row>
    <row r="6" spans="1:13" ht="19.5" customHeight="1">
      <c r="A6" s="16"/>
      <c r="B6" s="8"/>
      <c r="C6" s="9"/>
      <c r="D6" s="7"/>
      <c r="E6" s="8"/>
      <c r="F6" s="9"/>
      <c r="G6" s="7">
        <v>2</v>
      </c>
      <c r="H6" s="8"/>
      <c r="I6" s="21">
        <v>5</v>
      </c>
      <c r="K6">
        <f>IF(List2!K7&gt;=1,"Chyba ve čtverci D7:F9","")</f>
      </c>
      <c r="L6">
        <f>IF(List2!K18&gt;=1,"Chyba ve sloupci F","")</f>
      </c>
      <c r="M6">
        <f>IF(List2!K29&gt;=1,"Chyba v řádku 6","")</f>
      </c>
    </row>
    <row r="7" spans="1:13" ht="19.5" customHeight="1">
      <c r="A7" s="22">
        <v>4</v>
      </c>
      <c r="B7" s="2"/>
      <c r="C7" s="3"/>
      <c r="D7" s="1">
        <v>2</v>
      </c>
      <c r="E7" s="2"/>
      <c r="F7" s="3"/>
      <c r="G7" s="1">
        <v>3</v>
      </c>
      <c r="H7" s="2"/>
      <c r="I7" s="23"/>
      <c r="K7">
        <f>IF(List2!K8&gt;=1,"Chyba ve čtverci G1:I3","")</f>
      </c>
      <c r="L7">
        <f>IF(List2!K19&gt;=1,"Chyba ve sloupci G","")</f>
      </c>
      <c r="M7">
        <f>IF(List2!K30&gt;=1,"Chyba v řádku 7","")</f>
      </c>
    </row>
    <row r="8" spans="1:13" ht="19.5" customHeight="1">
      <c r="A8" s="14">
        <v>1</v>
      </c>
      <c r="B8" s="5"/>
      <c r="C8" s="6"/>
      <c r="D8" s="4"/>
      <c r="E8" s="5">
        <v>3</v>
      </c>
      <c r="F8" s="6">
        <v>8</v>
      </c>
      <c r="G8" s="4">
        <v>7</v>
      </c>
      <c r="H8" s="5"/>
      <c r="I8" s="15"/>
      <c r="K8">
        <f>IF(List2!K9&gt;=1,"Chyba ve čtverci G4:I6","")</f>
      </c>
      <c r="L8">
        <f>IF(List2!K20&gt;=1,"Chyba ve sloupci H","")</f>
      </c>
      <c r="M8">
        <f>IF(List2!K31&gt;=1,"Chyba v řádku 8","")</f>
      </c>
    </row>
    <row r="9" spans="1:13" ht="19.5" customHeight="1" thickBot="1">
      <c r="A9" s="17"/>
      <c r="B9" s="18">
        <v>7</v>
      </c>
      <c r="C9" s="24"/>
      <c r="D9" s="25"/>
      <c r="E9" s="18"/>
      <c r="F9" s="24">
        <v>1</v>
      </c>
      <c r="G9" s="25"/>
      <c r="H9" s="18">
        <v>5</v>
      </c>
      <c r="I9" s="19">
        <v>2</v>
      </c>
      <c r="K9">
        <f>IF(List2!K10&gt;=1,"Chyba ve čtverci G7:I9","")</f>
      </c>
      <c r="L9">
        <f>IF(List2!K21&gt;=1,"Chyba ve sloupci I","")</f>
      </c>
      <c r="M9">
        <f>IF(List2!K32&gt;=1,"Chyba v řádku 9","")</f>
      </c>
    </row>
    <row r="10" spans="1:9" ht="19.5" customHeight="1" thickTop="1">
      <c r="A10" s="5"/>
      <c r="B10" s="5"/>
      <c r="C10" s="5"/>
      <c r="D10" s="5"/>
      <c r="E10" s="5"/>
      <c r="F10" s="5"/>
      <c r="G10" s="5"/>
      <c r="H10" s="5"/>
      <c r="I10" s="5"/>
    </row>
  </sheetData>
  <sheetProtection/>
  <conditionalFormatting sqref="A1:I9">
    <cfRule type="cellIs" priority="1" dxfId="0" operator="between" stopIfTrue="1">
      <formula>1</formula>
      <formula>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21" sqref="K21"/>
    </sheetView>
  </sheetViews>
  <sheetFormatPr defaultColWidth="9.140625" defaultRowHeight="15"/>
  <sheetData>
    <row r="1" ht="15">
      <c r="A1" t="s">
        <v>0</v>
      </c>
    </row>
    <row r="2" spans="1:11" ht="15">
      <c r="A2">
        <f>COUNTIF(List1!A1:List1!C3,1)</f>
        <v>1</v>
      </c>
      <c r="B2">
        <f>COUNTIF(List1!A1:List1!C3,2)</f>
        <v>1</v>
      </c>
      <c r="C2">
        <f>COUNTIF(List1!A1:List1!C3,3)</f>
        <v>0</v>
      </c>
      <c r="D2">
        <f>COUNTIF(List1!A1:List1!C3,4)</f>
        <v>1</v>
      </c>
      <c r="E2">
        <f>COUNTIF(List1!A1:List1!C3,5)</f>
        <v>0</v>
      </c>
      <c r="F2">
        <f>COUNTIF(List1!A1:List1!C3,6)</f>
        <v>0</v>
      </c>
      <c r="G2">
        <f>COUNTIF(List1!A1:List1!C3,7)</f>
        <v>1</v>
      </c>
      <c r="H2">
        <f>COUNTIF(List1!A1:List1!C3,8)</f>
        <v>0</v>
      </c>
      <c r="I2">
        <f>COUNTIF(List1!A1:List1!C3,9)</f>
        <v>0</v>
      </c>
      <c r="K2">
        <f>COUNTIF(A2:I2,2)</f>
        <v>0</v>
      </c>
    </row>
    <row r="3" spans="1:11" ht="15">
      <c r="A3">
        <f>COUNTIF(List1!A4:List1!C6,1)</f>
        <v>0</v>
      </c>
      <c r="B3">
        <f>COUNTIF(List1!A4:List1!C6,2)</f>
        <v>0</v>
      </c>
      <c r="C3">
        <f>COUNTIF(List1!A4:List1!C6,3)</f>
        <v>0</v>
      </c>
      <c r="D3">
        <f>COUNTIF(List1!A4:List1!C6,4)</f>
        <v>0</v>
      </c>
      <c r="E3">
        <f>COUNTIF(List1!A4:List1!C6,5)</f>
        <v>1</v>
      </c>
      <c r="F3">
        <f>COUNTIF(List1!A4:List1!C6,6)</f>
        <v>1</v>
      </c>
      <c r="G3">
        <f>COUNTIF(List1!A4:List1!C6,7)</f>
        <v>0</v>
      </c>
      <c r="H3">
        <f>COUNTIF(List1!A4:List1!C6,8)</f>
        <v>0</v>
      </c>
      <c r="I3">
        <f>COUNTIF(List1!A4:List1!C6,9)</f>
        <v>1</v>
      </c>
      <c r="K3">
        <f aca="true" t="shared" si="0" ref="K3:K31">COUNTIF(A3:I3,2)</f>
        <v>0</v>
      </c>
    </row>
    <row r="4" spans="1:11" ht="15">
      <c r="A4">
        <f>COUNTIF(List1!A7:List1!C9,1)</f>
        <v>1</v>
      </c>
      <c r="B4">
        <f>COUNTIF(List1!A7:List1!C9,2)</f>
        <v>0</v>
      </c>
      <c r="C4">
        <f>COUNTIF(List1!A7:List1!C9,3)</f>
        <v>0</v>
      </c>
      <c r="D4">
        <f>COUNTIF(List1!A7:List1!C9,4)</f>
        <v>1</v>
      </c>
      <c r="E4">
        <f>COUNTIF(List1!A7:List1!C9,5)</f>
        <v>0</v>
      </c>
      <c r="F4">
        <f>COUNTIF(List1!A7:List1!C9,6)</f>
        <v>0</v>
      </c>
      <c r="G4">
        <f>COUNTIF(List1!A7:List1!C9,7)</f>
        <v>1</v>
      </c>
      <c r="H4">
        <f>COUNTIF(List1!A7:List1!C9,8)</f>
        <v>0</v>
      </c>
      <c r="I4">
        <f>COUNTIF(List1!A7:List1!C9,9)</f>
        <v>0</v>
      </c>
      <c r="K4">
        <f t="shared" si="0"/>
        <v>0</v>
      </c>
    </row>
    <row r="5" spans="1:11" ht="15">
      <c r="A5">
        <f>COUNTIF(List1!D1:F3,1)</f>
        <v>1</v>
      </c>
      <c r="B5">
        <f>COUNTIF(List1!D1:F3,2)</f>
        <v>0</v>
      </c>
      <c r="C5">
        <f>COUNTIF(List1!D1:F3,3)</f>
        <v>0</v>
      </c>
      <c r="D5">
        <f>COUNTIF(List1!D1:F3,4)</f>
        <v>0</v>
      </c>
      <c r="E5">
        <f>COUNTIF(List1!D1:F3,5)</f>
        <v>1</v>
      </c>
      <c r="F5">
        <f>COUNTIF(List1!D1:F3,6)</f>
        <v>0</v>
      </c>
      <c r="G5">
        <f>COUNTIF(List1!D1:F3,7)</f>
        <v>1</v>
      </c>
      <c r="H5">
        <f>COUNTIF(List1!D1:F3,8)</f>
        <v>0</v>
      </c>
      <c r="I5">
        <f>COUNTIF(List1!D1:F3,9)</f>
        <v>1</v>
      </c>
      <c r="K5">
        <f t="shared" si="0"/>
        <v>0</v>
      </c>
    </row>
    <row r="6" spans="1:11" ht="15">
      <c r="A6">
        <f>COUNTIF(List1!D4:F6,1)</f>
        <v>0</v>
      </c>
      <c r="B6">
        <f>COUNTIF(List1!D4:F6,2)</f>
        <v>0</v>
      </c>
      <c r="C6">
        <f>COUNTIF(List1!D4:F6,3)</f>
        <v>0</v>
      </c>
      <c r="D6">
        <f>COUNTIF(List1!D4:F6,4)</f>
        <v>1</v>
      </c>
      <c r="E6">
        <f>COUNTIF(List1!D4:F6,5)</f>
        <v>0</v>
      </c>
      <c r="F6">
        <f>COUNTIF(List1!D4:F6,6)</f>
        <v>0</v>
      </c>
      <c r="G6">
        <f>COUNTIF(List1!D4:F6,7)</f>
        <v>0</v>
      </c>
      <c r="H6">
        <f>COUNTIF(List1!D4:F6,8)</f>
        <v>0</v>
      </c>
      <c r="I6">
        <f>COUNTIF(List1!D4:F6,9)</f>
        <v>0</v>
      </c>
      <c r="K6">
        <f t="shared" si="0"/>
        <v>0</v>
      </c>
    </row>
    <row r="7" spans="1:11" ht="15">
      <c r="A7">
        <f>COUNTIF(List1!D7:F9,1)</f>
        <v>1</v>
      </c>
      <c r="B7">
        <f>COUNTIF(List1!D7:F9,2)</f>
        <v>1</v>
      </c>
      <c r="C7">
        <f>COUNTIF(List1!D7:F9,3)</f>
        <v>1</v>
      </c>
      <c r="D7">
        <f>COUNTIF(List1!D7:F9,4)</f>
        <v>0</v>
      </c>
      <c r="E7">
        <f>COUNTIF(List1!D7:F9,5)</f>
        <v>0</v>
      </c>
      <c r="F7">
        <f>COUNTIF(List1!D7:F9,6)</f>
        <v>0</v>
      </c>
      <c r="G7">
        <f>COUNTIF(List1!D7:F9,7)</f>
        <v>0</v>
      </c>
      <c r="H7">
        <f>COUNTIF(List1!D7:F9,8)</f>
        <v>1</v>
      </c>
      <c r="I7">
        <f>COUNTIF(List1!D7:F9,9)</f>
        <v>0</v>
      </c>
      <c r="K7">
        <f t="shared" si="0"/>
        <v>0</v>
      </c>
    </row>
    <row r="8" spans="1:11" ht="15">
      <c r="A8">
        <f>COUNTIF(List1!G1:I3,1)</f>
        <v>0</v>
      </c>
      <c r="B8">
        <f>COUNTIF(List1!G1:I3,2)</f>
        <v>0</v>
      </c>
      <c r="C8">
        <f>COUNTIF(List1!G1:I3,3)</f>
        <v>0</v>
      </c>
      <c r="D8">
        <f>COUNTIF(List1!G1:I3,4)</f>
        <v>1</v>
      </c>
      <c r="E8">
        <f>COUNTIF(List1!G1:I3,5)</f>
        <v>0</v>
      </c>
      <c r="F8">
        <f>COUNTIF(List1!G1:I3,6)</f>
        <v>1</v>
      </c>
      <c r="G8">
        <f>COUNTIF(List1!G1:I3,7)</f>
        <v>0</v>
      </c>
      <c r="H8">
        <f>COUNTIF(List1!G1:I3,8)</f>
        <v>1</v>
      </c>
      <c r="I8">
        <f>COUNTIF(List1!G1:I3,9)</f>
        <v>0</v>
      </c>
      <c r="K8">
        <f t="shared" si="0"/>
        <v>0</v>
      </c>
    </row>
    <row r="9" spans="1:11" ht="15">
      <c r="A9">
        <f>COUNTIF(List1!G4:I6,1)</f>
        <v>0</v>
      </c>
      <c r="B9">
        <f>COUNTIF(List1!G4:I6,2)</f>
        <v>1</v>
      </c>
      <c r="C9">
        <f>COUNTIF(List1!G4:I6,3)</f>
        <v>0</v>
      </c>
      <c r="D9">
        <f>COUNTIF(List1!G4:I6,4)</f>
        <v>0</v>
      </c>
      <c r="E9">
        <f>COUNTIF(List1!G4:I6,5)</f>
        <v>1</v>
      </c>
      <c r="F9">
        <f>COUNTIF(List1!G4:I6,6)</f>
        <v>0</v>
      </c>
      <c r="G9">
        <f>COUNTIF(List1!G4:I6,7)</f>
        <v>0</v>
      </c>
      <c r="H9">
        <f>COUNTIF(List1!G4:I6,8)</f>
        <v>1</v>
      </c>
      <c r="I9">
        <f>COUNTIF(List1!G4:I6,9)</f>
        <v>0</v>
      </c>
      <c r="K9">
        <f t="shared" si="0"/>
        <v>0</v>
      </c>
    </row>
    <row r="10" spans="1:11" ht="15">
      <c r="A10">
        <f>COUNTIF(List1!G7:I9,1)</f>
        <v>0</v>
      </c>
      <c r="B10">
        <f>COUNTIF(List1!G7:I9,2)</f>
        <v>1</v>
      </c>
      <c r="C10">
        <f>COUNTIF(List1!G7:I9,3)</f>
        <v>1</v>
      </c>
      <c r="D10">
        <f>COUNTIF(List1!G7:I9,4)</f>
        <v>0</v>
      </c>
      <c r="E10">
        <f>COUNTIF(List1!G7:I9,5)</f>
        <v>1</v>
      </c>
      <c r="F10">
        <f>COUNTIF(List1!G7:I9,6)</f>
        <v>0</v>
      </c>
      <c r="G10">
        <f>COUNTIF(List1!G7:I9,7)</f>
        <v>1</v>
      </c>
      <c r="H10">
        <f>COUNTIF(List1!G7:I9,8)</f>
        <v>0</v>
      </c>
      <c r="I10">
        <f>COUNTIF(List1!G7:I9,9)</f>
        <v>0</v>
      </c>
      <c r="K10">
        <f t="shared" si="0"/>
        <v>0</v>
      </c>
    </row>
    <row r="12" ht="15">
      <c r="A12" t="s">
        <v>1</v>
      </c>
    </row>
    <row r="13" spans="1:11" ht="15">
      <c r="A13">
        <f>COUNTIF(List1!A1:A9,1)</f>
        <v>1</v>
      </c>
      <c r="B13">
        <f>COUNTIF(List1!B1:B9,1)</f>
        <v>0</v>
      </c>
      <c r="C13">
        <f>COUNTIF(List1!C1:C9,1)</f>
        <v>1</v>
      </c>
      <c r="D13">
        <f>COUNTIF(List1!D1:D9,1)</f>
        <v>1</v>
      </c>
      <c r="E13">
        <f>COUNTIF(List1!E1:E9,1)</f>
        <v>0</v>
      </c>
      <c r="F13">
        <f>COUNTIF(List1!F1:F9,1)</f>
        <v>1</v>
      </c>
      <c r="G13">
        <f>COUNTIF(List1!G1:G9,1)</f>
        <v>0</v>
      </c>
      <c r="H13">
        <f>COUNTIF(List1!H1:H9,1)</f>
        <v>0</v>
      </c>
      <c r="I13">
        <f>COUNTIF(List1!I1:I9,1)</f>
        <v>0</v>
      </c>
      <c r="K13">
        <f>COUNTIF(A13:A21,2)</f>
        <v>0</v>
      </c>
    </row>
    <row r="14" spans="1:11" ht="15">
      <c r="A14">
        <f>COUNTIF(List1!A1:A9,2)</f>
        <v>1</v>
      </c>
      <c r="B14">
        <f>COUNTIF(List1!B1:B9,2)</f>
        <v>0</v>
      </c>
      <c r="C14">
        <f>COUNTIF(List1!C1:C9,2)</f>
        <v>0</v>
      </c>
      <c r="D14">
        <f>COUNTIF(List1!D1:D9,2)</f>
        <v>1</v>
      </c>
      <c r="E14">
        <f>COUNTIF(List1!E1:E9,2)</f>
        <v>0</v>
      </c>
      <c r="F14">
        <f>COUNTIF(List1!F1:F9,2)</f>
        <v>0</v>
      </c>
      <c r="G14">
        <f>COUNTIF(List1!G1:G9,2)</f>
        <v>1</v>
      </c>
      <c r="H14">
        <f>COUNTIF(List1!H1:H9,2)</f>
        <v>0</v>
      </c>
      <c r="I14">
        <f>COUNTIF(List1!I1:I9,2)</f>
        <v>1</v>
      </c>
      <c r="K14">
        <f>COUNTIF(B13:B21,2)</f>
        <v>0</v>
      </c>
    </row>
    <row r="15" spans="1:11" ht="15">
      <c r="A15">
        <f>COUNTIF(List1!A1:A9,3)</f>
        <v>0</v>
      </c>
      <c r="B15">
        <f>COUNTIF(List1!B1:B9,3)</f>
        <v>0</v>
      </c>
      <c r="C15">
        <f>COUNTIF(List1!C1:C9,3)</f>
        <v>0</v>
      </c>
      <c r="D15">
        <f>COUNTIF(List1!D1:D9,3)</f>
        <v>0</v>
      </c>
      <c r="E15">
        <f>COUNTIF(List1!E1:E9,3)</f>
        <v>1</v>
      </c>
      <c r="F15">
        <f>COUNTIF(List1!F1:F9,3)</f>
        <v>0</v>
      </c>
      <c r="G15">
        <f>COUNTIF(List1!G1:G9,3)</f>
        <v>1</v>
      </c>
      <c r="H15">
        <f>COUNTIF(List1!H1:H9,3)</f>
        <v>0</v>
      </c>
      <c r="I15">
        <f>COUNTIF(List1!I1:I9,3)</f>
        <v>0</v>
      </c>
      <c r="K15">
        <f>COUNTIF(C13:C21,2)</f>
        <v>0</v>
      </c>
    </row>
    <row r="16" spans="1:11" ht="15">
      <c r="A16">
        <f>COUNTIF(List1!A1:A9,4)</f>
        <v>1</v>
      </c>
      <c r="B16">
        <f>COUNTIF(List1!B1:B9,4)</f>
        <v>1</v>
      </c>
      <c r="C16">
        <f>COUNTIF(List1!C1:C9,4)</f>
        <v>0</v>
      </c>
      <c r="D16">
        <f>COUNTIF(List1!D1:D9,4)</f>
        <v>0</v>
      </c>
      <c r="E16">
        <f>COUNTIF(List1!E1:E9,4)</f>
        <v>1</v>
      </c>
      <c r="F16">
        <f>COUNTIF(List1!F1:F9,4)</f>
        <v>0</v>
      </c>
      <c r="G16">
        <f>COUNTIF(List1!G1:G9,4)</f>
        <v>0</v>
      </c>
      <c r="H16">
        <f>COUNTIF(List1!H1:H9,4)</f>
        <v>0</v>
      </c>
      <c r="I16">
        <f>COUNTIF(List1!I1:I9,4)</f>
        <v>1</v>
      </c>
      <c r="K16">
        <f>COUNTIF(D13:D21,2)</f>
        <v>0</v>
      </c>
    </row>
    <row r="17" spans="1:11" ht="15">
      <c r="A17">
        <f>COUNTIF(List1!A1:A9,5)</f>
        <v>1</v>
      </c>
      <c r="B17">
        <f>COUNTIF(List1!B1:B9,5)</f>
        <v>0</v>
      </c>
      <c r="C17">
        <f>COUNTIF(List1!C1:C9,5)</f>
        <v>0</v>
      </c>
      <c r="D17">
        <f>COUNTIF(List1!D1:D9,5)</f>
        <v>0</v>
      </c>
      <c r="E17">
        <f>COUNTIF(List1!E1:E9,5)</f>
        <v>1</v>
      </c>
      <c r="F17">
        <f>COUNTIF(List1!F1:F9,5)</f>
        <v>0</v>
      </c>
      <c r="G17">
        <f>COUNTIF(List1!G1:G9,5)</f>
        <v>0</v>
      </c>
      <c r="H17">
        <f>COUNTIF(List1!H1:H9,5)</f>
        <v>1</v>
      </c>
      <c r="I17">
        <f>COUNTIF(List1!I1:I9,5)</f>
        <v>1</v>
      </c>
      <c r="K17">
        <f>COUNTIF(E13:E21,2)</f>
        <v>0</v>
      </c>
    </row>
    <row r="18" spans="1:11" ht="15">
      <c r="A18">
        <f>COUNTIF(List1!A1:A9,6)</f>
        <v>0</v>
      </c>
      <c r="B18">
        <f>COUNTIF(List1!B1:B9,6)</f>
        <v>0</v>
      </c>
      <c r="C18">
        <f>COUNTIF(List1!C1:C9,6)</f>
        <v>1</v>
      </c>
      <c r="D18">
        <f>COUNTIF(List1!D1:D9,6)</f>
        <v>0</v>
      </c>
      <c r="E18">
        <f>COUNTIF(List1!E1:E9,6)</f>
        <v>0</v>
      </c>
      <c r="F18">
        <f>COUNTIF(List1!F1:F9,6)</f>
        <v>0</v>
      </c>
      <c r="G18">
        <f>COUNTIF(List1!G1:G9,6)</f>
        <v>0</v>
      </c>
      <c r="H18">
        <f>COUNTIF(List1!H1:H9,6)</f>
        <v>1</v>
      </c>
      <c r="I18">
        <f>COUNTIF(List1!I1:I9,6)</f>
        <v>0</v>
      </c>
      <c r="K18">
        <f>COUNTIF(F13:F21,2)</f>
        <v>0</v>
      </c>
    </row>
    <row r="19" spans="1:11" ht="15">
      <c r="A19">
        <f>COUNTIF(List1!A1:A9,7)</f>
        <v>0</v>
      </c>
      <c r="B19">
        <f>COUNTIF(List1!B1:B9,7)</f>
        <v>1</v>
      </c>
      <c r="C19">
        <f>COUNTIF(List1!C1:C9,7)</f>
        <v>1</v>
      </c>
      <c r="D19">
        <f>COUNTIF(List1!D1:D9,7)</f>
        <v>1</v>
      </c>
      <c r="E19">
        <f>COUNTIF(List1!E1:E9,7)</f>
        <v>0</v>
      </c>
      <c r="F19">
        <f>COUNTIF(List1!F1:F9,7)</f>
        <v>0</v>
      </c>
      <c r="G19">
        <f>COUNTIF(List1!G1:G9,7)</f>
        <v>1</v>
      </c>
      <c r="H19">
        <f>COUNTIF(List1!H1:H9,7)</f>
        <v>0</v>
      </c>
      <c r="I19">
        <f>COUNTIF(List1!I1:I9,7)</f>
        <v>0</v>
      </c>
      <c r="K19">
        <f>COUNTIF(G13:G21,2)</f>
        <v>0</v>
      </c>
    </row>
    <row r="20" spans="1:11" ht="15">
      <c r="A20">
        <f>COUNTIF(List1!A1:A9,8)</f>
        <v>0</v>
      </c>
      <c r="B20">
        <f>COUNTIF(List1!B1:B9,8)</f>
        <v>0</v>
      </c>
      <c r="C20">
        <f>COUNTIF(List1!C1:C9,8)</f>
        <v>0</v>
      </c>
      <c r="D20">
        <f>COUNTIF(List1!D1:D9,8)</f>
        <v>0</v>
      </c>
      <c r="E20">
        <f>COUNTIF(List1!E1:E9,8)</f>
        <v>0</v>
      </c>
      <c r="F20">
        <f>COUNTIF(List1!F1:F9,8)</f>
        <v>1</v>
      </c>
      <c r="G20">
        <f>COUNTIF(List1!G1:G9,8)</f>
        <v>0</v>
      </c>
      <c r="H20">
        <f>COUNTIF(List1!H1:H9,8)</f>
        <v>1</v>
      </c>
      <c r="I20">
        <f>COUNTIF(List1!I1:I9,8)</f>
        <v>1</v>
      </c>
      <c r="K20">
        <f>COUNTIF(H13:H21,2)</f>
        <v>0</v>
      </c>
    </row>
    <row r="21" spans="1:11" ht="15">
      <c r="A21">
        <f>COUNTIF(List1!A1:A9,9)</f>
        <v>0</v>
      </c>
      <c r="B21">
        <f>COUNTIF(List1!B1:B9,9)</f>
        <v>1</v>
      </c>
      <c r="C21">
        <f>COUNTIF(List1!C1:C9,9)</f>
        <v>0</v>
      </c>
      <c r="D21">
        <f>COUNTIF(List1!D1:D9,9)</f>
        <v>0</v>
      </c>
      <c r="E21">
        <f>COUNTIF(List1!E1:E9,9)</f>
        <v>0</v>
      </c>
      <c r="F21">
        <f>COUNTIF(List1!F1:F9,9)</f>
        <v>1</v>
      </c>
      <c r="G21">
        <f>COUNTIF(List1!G1:G9,9)</f>
        <v>0</v>
      </c>
      <c r="H21">
        <f>COUNTIF(List1!H1:H9,9)</f>
        <v>0</v>
      </c>
      <c r="I21">
        <f>COUNTIF(List1!I1:I9,9)</f>
        <v>0</v>
      </c>
      <c r="K21">
        <f>COUNTIF(I13:I21,2)</f>
        <v>0</v>
      </c>
    </row>
    <row r="23" ht="15">
      <c r="A23" t="s">
        <v>2</v>
      </c>
    </row>
    <row r="24" spans="1:11" ht="15">
      <c r="A24">
        <f>COUNTIF(List1!A1:I1,1)</f>
        <v>1</v>
      </c>
      <c r="B24">
        <f>COUNTIF(List1!A1:I1,2)</f>
        <v>1</v>
      </c>
      <c r="C24">
        <f>COUNTIF(List1!A1:I1,3)</f>
        <v>0</v>
      </c>
      <c r="D24">
        <f>COUNTIF(List1!A1:I1,4)</f>
        <v>1</v>
      </c>
      <c r="E24">
        <f>COUNTIF(List1!A1:I1,5)</f>
        <v>0</v>
      </c>
      <c r="F24">
        <f>COUNTIF(List1!A1:I1,6)</f>
        <v>1</v>
      </c>
      <c r="G24">
        <f>COUNTIF(List1!A1:I1,7)</f>
        <v>0</v>
      </c>
      <c r="H24">
        <f>COUNTIF(List1!A1:I1,8)</f>
        <v>0</v>
      </c>
      <c r="I24">
        <f>COUNTIF(List1!A1:I1,9)</f>
        <v>0</v>
      </c>
      <c r="K24">
        <f t="shared" si="0"/>
        <v>0</v>
      </c>
    </row>
    <row r="25" spans="1:11" ht="15">
      <c r="A25">
        <f>COUNTIF(List1!A2:I2,1)</f>
        <v>1</v>
      </c>
      <c r="B25">
        <f>COUNTIF(List1!A2:I2,2)</f>
        <v>0</v>
      </c>
      <c r="C25">
        <f>COUNTIF(List1!A2:I2,3)</f>
        <v>0</v>
      </c>
      <c r="D25">
        <f>COUNTIF(List1!A2:I2,4)</f>
        <v>0</v>
      </c>
      <c r="E25">
        <f>COUNTIF(List1!A2:I2,5)</f>
        <v>1</v>
      </c>
      <c r="F25">
        <f>COUNTIF(List1!A2:I2,6)</f>
        <v>0</v>
      </c>
      <c r="G25">
        <f>COUNTIF(List1!A2:I2,7)</f>
        <v>1</v>
      </c>
      <c r="H25">
        <f>COUNTIF(List1!A2:I2,8)</f>
        <v>1</v>
      </c>
      <c r="I25">
        <f>COUNTIF(List1!A2:I2,9)</f>
        <v>0</v>
      </c>
      <c r="K25">
        <f t="shared" si="0"/>
        <v>0</v>
      </c>
    </row>
    <row r="26" spans="1:11" ht="15">
      <c r="A26">
        <f>COUNTIF(List1!A3:I3,1)</f>
        <v>0</v>
      </c>
      <c r="B26">
        <f>COUNTIF(List1!A3:I3,2)</f>
        <v>0</v>
      </c>
      <c r="C26">
        <f>COUNTIF(List1!A3:I3,3)</f>
        <v>0</v>
      </c>
      <c r="D26">
        <f>COUNTIF(List1!A3:I3,4)</f>
        <v>1</v>
      </c>
      <c r="E26">
        <f>COUNTIF(List1!A3:I3,5)</f>
        <v>0</v>
      </c>
      <c r="F26">
        <f>COUNTIF(List1!A3:I3,6)</f>
        <v>0</v>
      </c>
      <c r="G26">
        <f>COUNTIF(List1!A3:I3,7)</f>
        <v>1</v>
      </c>
      <c r="H26">
        <f>COUNTIF(List1!A3:I3,8)</f>
        <v>0</v>
      </c>
      <c r="I26">
        <f>COUNTIF(List1!A3:I3,9)</f>
        <v>1</v>
      </c>
      <c r="K26">
        <f t="shared" si="0"/>
        <v>0</v>
      </c>
    </row>
    <row r="27" spans="1:11" ht="15">
      <c r="A27">
        <f>COUNTIF(List1!A4:I4,1)</f>
        <v>0</v>
      </c>
      <c r="B27">
        <f>COUNTIF(List1!A4:I4,2)</f>
        <v>0</v>
      </c>
      <c r="C27">
        <f>COUNTIF(List1!A4:I4,3)</f>
        <v>0</v>
      </c>
      <c r="D27">
        <f>COUNTIF(List1!A4:I4,4)</f>
        <v>0</v>
      </c>
      <c r="E27">
        <f>COUNTIF(List1!A4:I4,5)</f>
        <v>1</v>
      </c>
      <c r="F27">
        <f>COUNTIF(List1!A4:I4,6)</f>
        <v>1</v>
      </c>
      <c r="G27">
        <f>COUNTIF(List1!A4:I4,7)</f>
        <v>0</v>
      </c>
      <c r="H27">
        <f>COUNTIF(List1!A4:I4,8)</f>
        <v>0</v>
      </c>
      <c r="I27">
        <f>COUNTIF(List1!A4:I4,9)</f>
        <v>0</v>
      </c>
      <c r="K27">
        <f t="shared" si="0"/>
        <v>0</v>
      </c>
    </row>
    <row r="28" spans="1:11" ht="15">
      <c r="A28">
        <f>COUNTIF(List1!A5:I5,1)</f>
        <v>0</v>
      </c>
      <c r="B28">
        <f>COUNTIF(List1!A5:I5,2)</f>
        <v>0</v>
      </c>
      <c r="C28">
        <f>COUNTIF(List1!A5:I5,3)</f>
        <v>0</v>
      </c>
      <c r="D28">
        <f>COUNTIF(List1!A5:I5,4)</f>
        <v>1</v>
      </c>
      <c r="E28">
        <f>COUNTIF(List1!A5:I5,5)</f>
        <v>0</v>
      </c>
      <c r="F28">
        <f>COUNTIF(List1!A5:I5,6)</f>
        <v>0</v>
      </c>
      <c r="G28">
        <f>COUNTIF(List1!A5:I5,7)</f>
        <v>0</v>
      </c>
      <c r="H28">
        <f>COUNTIF(List1!A5:I5,8)</f>
        <v>1</v>
      </c>
      <c r="I28">
        <f>COUNTIF(List1!A5:I5,9)</f>
        <v>1</v>
      </c>
      <c r="K28">
        <f t="shared" si="0"/>
        <v>0</v>
      </c>
    </row>
    <row r="29" spans="1:11" ht="15">
      <c r="A29">
        <f>COUNTIF(List1!A6:I6,1)</f>
        <v>0</v>
      </c>
      <c r="B29">
        <f>COUNTIF(List1!A6:I6,2)</f>
        <v>1</v>
      </c>
      <c r="C29">
        <f>COUNTIF(List1!A6:I6,3)</f>
        <v>0</v>
      </c>
      <c r="D29">
        <f>COUNTIF(List1!A6:I6,4)</f>
        <v>0</v>
      </c>
      <c r="E29">
        <f>COUNTIF(List1!A6:I6,5)</f>
        <v>1</v>
      </c>
      <c r="F29">
        <f>COUNTIF(List1!A6:I6,6)</f>
        <v>0</v>
      </c>
      <c r="G29">
        <f>COUNTIF(List1!A6:I6,7)</f>
        <v>0</v>
      </c>
      <c r="H29">
        <f>COUNTIF(List1!A6:I6,8)</f>
        <v>0</v>
      </c>
      <c r="I29">
        <f>COUNTIF(List1!A6:I6,9)</f>
        <v>0</v>
      </c>
      <c r="K29">
        <f t="shared" si="0"/>
        <v>0</v>
      </c>
    </row>
    <row r="30" spans="1:11" ht="15">
      <c r="A30">
        <f>COUNTIF(List1!A7:I7,1)</f>
        <v>0</v>
      </c>
      <c r="B30">
        <f>COUNTIF(List1!A7:I7,2)</f>
        <v>1</v>
      </c>
      <c r="C30">
        <f>COUNTIF(List1!A7:I7,3)</f>
        <v>1</v>
      </c>
      <c r="D30">
        <f>COUNTIF(List1!A7:I7,4)</f>
        <v>1</v>
      </c>
      <c r="E30">
        <f>COUNTIF(List1!A7:I7,5)</f>
        <v>0</v>
      </c>
      <c r="F30">
        <f>COUNTIF(List1!A7:I7,6)</f>
        <v>0</v>
      </c>
      <c r="G30">
        <f>COUNTIF(List1!A7:I7,7)</f>
        <v>0</v>
      </c>
      <c r="H30">
        <f>COUNTIF(List1!A7:I7,8)</f>
        <v>0</v>
      </c>
      <c r="I30">
        <f>COUNTIF(List1!A7:I7,9)</f>
        <v>0</v>
      </c>
      <c r="K30">
        <f t="shared" si="0"/>
        <v>0</v>
      </c>
    </row>
    <row r="31" spans="1:11" ht="15">
      <c r="A31">
        <f>COUNTIF(List1!A8:I8,1)</f>
        <v>1</v>
      </c>
      <c r="B31">
        <f>COUNTIF(List1!A8:I8,2)</f>
        <v>0</v>
      </c>
      <c r="C31">
        <f>COUNTIF(List1!A8:I8,3)</f>
        <v>1</v>
      </c>
      <c r="D31">
        <f>COUNTIF(List1!A8:I8,4)</f>
        <v>0</v>
      </c>
      <c r="E31">
        <f>COUNTIF(List1!A8:I8,5)</f>
        <v>0</v>
      </c>
      <c r="F31">
        <f>COUNTIF(List1!A8:I8,6)</f>
        <v>0</v>
      </c>
      <c r="G31">
        <f>COUNTIF(List1!A8:I8,7)</f>
        <v>1</v>
      </c>
      <c r="H31">
        <f>COUNTIF(List1!A8:I8,8)</f>
        <v>1</v>
      </c>
      <c r="I31">
        <f>COUNTIF(List1!A8:I8,9)</f>
        <v>0</v>
      </c>
      <c r="K31">
        <f t="shared" si="0"/>
        <v>0</v>
      </c>
    </row>
    <row r="32" spans="1:11" ht="15">
      <c r="A32">
        <f>COUNTIF(List1!A9:I9,1)</f>
        <v>1</v>
      </c>
      <c r="B32">
        <f>COUNTIF(List1!A9:I9,2)</f>
        <v>1</v>
      </c>
      <c r="C32">
        <f>COUNTIF(List1!A9:I9,3)</f>
        <v>0</v>
      </c>
      <c r="D32">
        <f>COUNTIF(List1!A9:I9,4)</f>
        <v>0</v>
      </c>
      <c r="E32">
        <f>COUNTIF(List1!A9:I9,5)</f>
        <v>1</v>
      </c>
      <c r="F32">
        <f>COUNTIF(List1!A9:I9,6)</f>
        <v>0</v>
      </c>
      <c r="G32">
        <f>COUNTIF(List1!A9:I9,7)</f>
        <v>1</v>
      </c>
      <c r="H32">
        <f>COUNTIF(List1!A9:I9,8)</f>
        <v>0</v>
      </c>
      <c r="I32">
        <f>COUNTIF(List1!A9:I9,9)</f>
        <v>0</v>
      </c>
      <c r="K32">
        <f>COUNTIF(A32:I32,2)</f>
        <v>0</v>
      </c>
    </row>
    <row r="34" ht="15">
      <c r="K34">
        <f>COUNTIF(K2:K32,1)</f>
        <v>0</v>
      </c>
    </row>
    <row r="35" ht="15">
      <c r="K35">
        <f>COUNTIF(K2:K32,1)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2011-12-07T11:24:12Z</dcterms:created>
  <dcterms:modified xsi:type="dcterms:W3CDTF">2011-12-14T11:59:02Z</dcterms:modified>
  <cp:category/>
  <cp:version/>
  <cp:contentType/>
  <cp:contentStatus/>
</cp:coreProperties>
</file>